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5ceb4ec3654efcb/SharedFolder/parish council/2025-2026/Annual Return Documents/"/>
    </mc:Choice>
  </mc:AlternateContent>
  <xr:revisionPtr revIDLastSave="0" documentId="8_{95246018-52A2-4124-BAA4-C9C3D1498A2C}" xr6:coauthVersionLast="47" xr6:coauthVersionMax="47" xr10:uidLastSave="{00000000-0000-0000-0000-000000000000}"/>
  <bookViews>
    <workbookView xWindow="-120" yWindow="-120" windowWidth="29040" windowHeight="15720" xr2:uid="{56FEA84B-BDC9-494A-834D-C94AF3EAF0D8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75" i="1"/>
  <c r="E44" i="1"/>
  <c r="E11" i="1"/>
  <c r="E38" i="1"/>
  <c r="E10" i="1"/>
  <c r="E136" i="1"/>
  <c r="E93" i="1"/>
  <c r="E147" i="1"/>
  <c r="E118" i="1"/>
  <c r="E110" i="1"/>
  <c r="E115" i="1"/>
  <c r="E121" i="1"/>
  <c r="E150" i="1"/>
  <c r="E155" i="1"/>
  <c r="E96" i="1"/>
  <c r="E99" i="1"/>
  <c r="E102" i="1"/>
  <c r="E107" i="1"/>
  <c r="E86" i="1"/>
  <c r="E78" i="1"/>
  <c r="E33" i="1"/>
  <c r="E27" i="1"/>
  <c r="E24" i="1"/>
  <c r="E16" i="1"/>
  <c r="E14" i="2"/>
  <c r="E159" i="1"/>
</calcChain>
</file>

<file path=xl/sharedStrings.xml><?xml version="1.0" encoding="utf-8"?>
<sst xmlns="http://schemas.openxmlformats.org/spreadsheetml/2006/main" count="163" uniqueCount="144">
  <si>
    <t>Total Fixed Assets</t>
  </si>
  <si>
    <t>Play Area Equipment</t>
  </si>
  <si>
    <t>Pavilion</t>
  </si>
  <si>
    <t>Multi-Court</t>
  </si>
  <si>
    <t>Gates and Fencing</t>
  </si>
  <si>
    <t>Contents of Pavilion &amp; Store Sheds</t>
  </si>
  <si>
    <t>Silver Rose Bowl &amp; 2 small silver cups</t>
  </si>
  <si>
    <t>Street Furniture</t>
  </si>
  <si>
    <t>Store Sheds</t>
  </si>
  <si>
    <t>Scorebox &amp; Site Screens</t>
  </si>
  <si>
    <t>Youth Shelter</t>
  </si>
  <si>
    <t>Total</t>
  </si>
  <si>
    <t>Date of Purchase</t>
  </si>
  <si>
    <t>Purchase Cost</t>
  </si>
  <si>
    <t>Current Valuation</t>
  </si>
  <si>
    <t xml:space="preserve">Telecom 3.5 Desk 400GBEX </t>
  </si>
  <si>
    <t>LG INT DVDRW 20X</t>
  </si>
  <si>
    <t>Kodak ESP 5250</t>
  </si>
  <si>
    <t>Buildings</t>
  </si>
  <si>
    <t>Office Contents</t>
  </si>
  <si>
    <t>Outside Equipment</t>
  </si>
  <si>
    <t>Gates &amp; Fences</t>
  </si>
  <si>
    <t>Xmas Lights</t>
  </si>
  <si>
    <t>Playground Equipment</t>
  </si>
  <si>
    <t>Sports Equipment</t>
  </si>
  <si>
    <t>Total Risk Sum Insured</t>
  </si>
  <si>
    <t>War Stock</t>
  </si>
  <si>
    <t>Office Chair</t>
  </si>
  <si>
    <t>New Pavilion</t>
  </si>
  <si>
    <t>Logic GDS200/250 Multi-Spreader</t>
  </si>
  <si>
    <t>Nemesis Wheel Clamps x 2</t>
  </si>
  <si>
    <t>160cm x 12cm Chain &amp; Lock</t>
  </si>
  <si>
    <t>Universal Trailer Hitch Lock</t>
  </si>
  <si>
    <t xml:space="preserve">Kodak ESP C310 </t>
  </si>
  <si>
    <t>Filing Cabinet</t>
  </si>
  <si>
    <t>Filing Cupboard</t>
  </si>
  <si>
    <t>New Pavilion Table &amp; Chairs</t>
  </si>
  <si>
    <t>Demolished</t>
  </si>
  <si>
    <t>Scrapped</t>
  </si>
  <si>
    <t>Redeemed</t>
  </si>
  <si>
    <t>Nest Swing / Zip Wire</t>
  </si>
  <si>
    <t>Protective Matting</t>
  </si>
  <si>
    <t>Bonded Rubber Mulch</t>
  </si>
  <si>
    <t>CPA CCTV Equipment</t>
  </si>
  <si>
    <t>Portable Generator</t>
  </si>
  <si>
    <t>5KVA Transformer</t>
  </si>
  <si>
    <t>Custom Built Trailer</t>
  </si>
  <si>
    <t>Defibrillator</t>
  </si>
  <si>
    <t>Titan 15.5kg Breaker</t>
  </si>
  <si>
    <t>Canon Maxify MB5050</t>
  </si>
  <si>
    <t>Pavilion CCTV Equipment</t>
  </si>
  <si>
    <t>A3 GBC 3000L Laminator</t>
  </si>
  <si>
    <t>Titan 1/2 Sheet Sander 240V</t>
  </si>
  <si>
    <t>Additional Lighting</t>
  </si>
  <si>
    <t>Trailer Lock</t>
  </si>
  <si>
    <t>Combi Padlock</t>
  </si>
  <si>
    <t>Litter Picking Equipment</t>
  </si>
  <si>
    <t>Additional Camera Memory</t>
  </si>
  <si>
    <t>Night Vision Floodlight</t>
  </si>
  <si>
    <t>BT Advanced Z Phone Trio</t>
  </si>
  <si>
    <t>NB3R Socketed Netball Posts</t>
  </si>
  <si>
    <t>Advent Keyboard &amp; Mouse</t>
  </si>
  <si>
    <t>Pavilion Floor Lamps x 3</t>
  </si>
  <si>
    <t xml:space="preserve">8 Key Combination key safe </t>
  </si>
  <si>
    <t>Litter Picking Additional Equipment</t>
  </si>
  <si>
    <t>HPK PAV5910PC / Samsung Monitor</t>
  </si>
  <si>
    <t>Office Equipment (General)</t>
  </si>
  <si>
    <t>Additional Bench</t>
  </si>
  <si>
    <t>Multi-Court New Floodlighting x 8 masts</t>
  </si>
  <si>
    <t>including remote control system &amp; fobs</t>
  </si>
  <si>
    <t>HP P6 PC &amp; Monitor - Storage</t>
  </si>
  <si>
    <t>Epson ET-3750</t>
  </si>
  <si>
    <t xml:space="preserve">QNAP TS-128A &amp; SSD Plus 480GB </t>
  </si>
  <si>
    <t>Allotment Metal Security Gates</t>
  </si>
  <si>
    <t>Makita Cordless Angle Grinder incl Battery</t>
  </si>
  <si>
    <t>Adult Gym Equipment</t>
  </si>
  <si>
    <t xml:space="preserve">Replacement Secondhand Portable Generator </t>
  </si>
  <si>
    <t>Miller Plasma Cutter</t>
  </si>
  <si>
    <t>Stihl Pole Pruner &amp; Shaft Extension</t>
  </si>
  <si>
    <t>Husqvarna Hand Held Leaf Blower</t>
  </si>
  <si>
    <t>Replacement Defibrillator</t>
  </si>
  <si>
    <t>Village PA Equipment</t>
  </si>
  <si>
    <t>CCTV Equipment CPA, Multi-Court, High Street</t>
  </si>
  <si>
    <t>Jan-Mar-23</t>
  </si>
  <si>
    <t>Mobile Phone Dedicated Number for Crime &amp; Disorder</t>
  </si>
  <si>
    <t>Titan Handheld Leaf Blower</t>
  </si>
  <si>
    <t>1 Bench Replaced in 2024 incl in above valuation</t>
  </si>
  <si>
    <t>Parish Street Lighting Replaced in 2023-24</t>
  </si>
  <si>
    <t>Icemaster 50 MII Manual Salt Spreader</t>
  </si>
  <si>
    <t>Public Toilets, WPC owned rebuild valuation</t>
  </si>
  <si>
    <t xml:space="preserve">        </t>
  </si>
  <si>
    <t>Speed Radar Equipment</t>
  </si>
  <si>
    <t>Pavilion PV Installation</t>
  </si>
  <si>
    <t>Victorian Style Salt Bins x8</t>
  </si>
  <si>
    <t>Dickens Lantern Full Shield Clip x 2</t>
  </si>
  <si>
    <t>1 Notice Board Replaced in 2024 incl in Street Furniture Valuation Amount</t>
  </si>
  <si>
    <t xml:space="preserve">Epson ET-3850 </t>
  </si>
  <si>
    <t>Logi Speakers x 2</t>
  </si>
  <si>
    <t>Defibrillator 2nd Unit</t>
  </si>
  <si>
    <t>Titan 1/3 Sheet Sander 240V</t>
  </si>
  <si>
    <t>Village Xmas Light Runs</t>
  </si>
  <si>
    <t>Logi Keyboard &amp; Mouse x 2</t>
  </si>
  <si>
    <t>Aug/Oct-24</t>
  </si>
  <si>
    <t>Wet &amp; Forget Outdoor Sprayer x2</t>
  </si>
  <si>
    <t>Webcam &amp; Mic x 2</t>
  </si>
  <si>
    <t>Aug-Sep 22</t>
  </si>
  <si>
    <t>Acer S220HQLBB D Monitor</t>
  </si>
  <si>
    <t>Dell S2421NX Monitor x 2</t>
  </si>
  <si>
    <t>Intel NUC11PAH17 x2</t>
  </si>
  <si>
    <t xml:space="preserve">ENOPYO Mulit USB Port Hub </t>
  </si>
  <si>
    <t>Samsung Galaxy A15 Black - WPC Main Number</t>
  </si>
  <si>
    <t>ZTE 5G CPE MC886 Unlocked Router Pavilion PV</t>
  </si>
  <si>
    <t>Paper Shredder</t>
  </si>
  <si>
    <t>Lyte Profession Roof Ladder</t>
  </si>
  <si>
    <t>Litte Giant Professional Step Ladder</t>
  </si>
  <si>
    <t>Play Area Equipment + protective surfaces</t>
  </si>
  <si>
    <t>New Pavilion + PV Installation</t>
  </si>
  <si>
    <t xml:space="preserve">Multi-court + electrical cabinet </t>
  </si>
  <si>
    <t>Multi-court Flood lighting masts</t>
  </si>
  <si>
    <t>Parish Street Lighting</t>
  </si>
  <si>
    <t>Gates and fences</t>
  </si>
  <si>
    <t>Contents of Pavilion, Store Sheds &amp; Bunker</t>
  </si>
  <si>
    <t>Office Equipment</t>
  </si>
  <si>
    <t>Street furniture</t>
  </si>
  <si>
    <t>CCTV Equipment</t>
  </si>
  <si>
    <t>Store sheds</t>
  </si>
  <si>
    <t>Scorebox + site screens</t>
  </si>
  <si>
    <t>Youth shelter</t>
  </si>
  <si>
    <t>Defibrillator x 2</t>
  </si>
  <si>
    <t>Village Trailer</t>
  </si>
  <si>
    <t>Village Xmas Festoon Lights</t>
  </si>
  <si>
    <t>Wet &amp; Forget Sprayers</t>
  </si>
  <si>
    <t>Logic Multi-Spreader, Security Equipment</t>
  </si>
  <si>
    <t>Manual Salt Spreader</t>
  </si>
  <si>
    <t>Litter Picking Equipment for volunteer use</t>
  </si>
  <si>
    <t>Generator / 5KVA Transformer / Breaker / Sander/Angle Grinder/ Plasma CutterPole Pruner &amp; Shaft Extension / Leaf Blower</t>
  </si>
  <si>
    <t>Large Combination Key Cabinet - SGH</t>
  </si>
  <si>
    <t>Gritter Tracker</t>
  </si>
  <si>
    <t>CPA Safety Bridge</t>
  </si>
  <si>
    <t>Combi Padlock x 2</t>
  </si>
  <si>
    <t>Key Safe</t>
  </si>
  <si>
    <t>Key Safe x 2</t>
  </si>
  <si>
    <t>Socket Switch Cover</t>
  </si>
  <si>
    <t>Circuit Tester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</si>
</sst>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78" formatCode="&quot;£&quot;#,##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78" fontId="0" fillId="0" borderId="0" xfId="0" applyNumberFormat="1" applyAlignment="1">
      <alignment horizontal="center"/>
    </xf>
    <xf numFmtId="178" fontId="1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4" fontId="1" fillId="0" borderId="0" xfId="0" applyNumberFormat="1" applyFont="1" applyAlignment="1">
      <alignment horizontal="center"/>
    </xf>
    <xf numFmtId="44" fontId="0" fillId="0" borderId="0" xfId="0" applyNumberFormat="1"/>
    <xf numFmtId="0" fontId="2" fillId="0" borderId="0" xfId="0" applyFont="1"/>
    <xf numFmtId="43" fontId="0" fillId="0" borderId="0" xfId="0" applyNumberFormat="1" applyFill="1" applyAlignment="1">
      <alignment horizontal="center"/>
    </xf>
    <xf numFmtId="43" fontId="0" fillId="0" borderId="0" xfId="0" applyNumberFormat="1" applyFill="1"/>
    <xf numFmtId="43" fontId="2" fillId="0" borderId="0" xfId="0" applyNumberFormat="1" applyFont="1" applyFill="1" applyAlignment="1">
      <alignment horizontal="center"/>
    </xf>
    <xf numFmtId="178" fontId="2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3" fontId="2" fillId="0" borderId="0" xfId="0" applyNumberFormat="1" applyFont="1" applyFill="1"/>
    <xf numFmtId="17" fontId="2" fillId="0" borderId="0" xfId="0" applyNumberFormat="1" applyFont="1" applyAlignment="1">
      <alignment horizontal="center"/>
    </xf>
    <xf numFmtId="0" fontId="3" fillId="0" borderId="0" xfId="0" applyFont="1"/>
    <xf numFmtId="43" fontId="0" fillId="0" borderId="0" xfId="0" applyNumberFormat="1" applyBorder="1" applyAlignment="1">
      <alignment horizontal="center"/>
    </xf>
    <xf numFmtId="43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/>
    <xf numFmtId="0" fontId="0" fillId="0" borderId="0" xfId="0" applyFill="1"/>
    <xf numFmtId="178" fontId="0" fillId="0" borderId="0" xfId="0" applyNumberFormat="1" applyFill="1" applyAlignment="1">
      <alignment horizontal="center"/>
    </xf>
    <xf numFmtId="17" fontId="0" fillId="0" borderId="0" xfId="0" applyNumberForma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FF96C-3A38-4F56-90CA-096F08B3E31C}">
  <sheetPr>
    <pageSetUpPr fitToPage="1"/>
  </sheetPr>
  <dimension ref="A1:F159"/>
  <sheetViews>
    <sheetView tabSelected="1" topLeftCell="A46" zoomScaleNormal="100" zoomScalePageLayoutView="120" workbookViewId="0">
      <selection activeCell="C74" sqref="C74"/>
    </sheetView>
  </sheetViews>
  <sheetFormatPr defaultRowHeight="12.75" x14ac:dyDescent="0.2"/>
  <cols>
    <col min="1" max="1" width="20.28515625" customWidth="1"/>
    <col min="2" max="2" width="22.7109375" customWidth="1"/>
    <col min="3" max="3" width="16.7109375" customWidth="1"/>
    <col min="4" max="4" width="16" customWidth="1"/>
    <col min="5" max="5" width="17.5703125" customWidth="1"/>
    <col min="6" max="6" width="10.28515625" bestFit="1" customWidth="1"/>
  </cols>
  <sheetData>
    <row r="1" spans="1:6" x14ac:dyDescent="0.2">
      <c r="A1" s="1" t="s">
        <v>0</v>
      </c>
      <c r="B1" s="2"/>
      <c r="C1" s="2" t="s">
        <v>12</v>
      </c>
      <c r="D1" s="2" t="s">
        <v>13</v>
      </c>
      <c r="E1" s="2" t="s">
        <v>14</v>
      </c>
    </row>
    <row r="3" spans="1:6" x14ac:dyDescent="0.2">
      <c r="A3" s="18" t="s">
        <v>115</v>
      </c>
    </row>
    <row r="4" spans="1:6" x14ac:dyDescent="0.2">
      <c r="A4" t="s">
        <v>1</v>
      </c>
      <c r="B4" s="3"/>
      <c r="C4" s="5">
        <v>42186</v>
      </c>
      <c r="D4" s="6">
        <v>40000</v>
      </c>
      <c r="E4" s="7">
        <v>40000</v>
      </c>
    </row>
    <row r="5" spans="1:6" x14ac:dyDescent="0.2">
      <c r="A5" s="10" t="s">
        <v>138</v>
      </c>
      <c r="B5" s="3"/>
      <c r="C5" s="5">
        <v>46023</v>
      </c>
      <c r="D5" s="6">
        <v>4262.0600000000004</v>
      </c>
      <c r="E5" s="7">
        <v>4263</v>
      </c>
    </row>
    <row r="6" spans="1:6" x14ac:dyDescent="0.2">
      <c r="A6" t="s">
        <v>40</v>
      </c>
      <c r="B6" s="14" t="s">
        <v>90</v>
      </c>
      <c r="C6" s="5">
        <v>42036</v>
      </c>
      <c r="D6" s="6">
        <v>4610.97</v>
      </c>
      <c r="E6" s="7">
        <v>4611</v>
      </c>
    </row>
    <row r="7" spans="1:6" x14ac:dyDescent="0.2">
      <c r="A7" t="s">
        <v>41</v>
      </c>
      <c r="B7" s="3"/>
      <c r="C7" s="5">
        <v>42036</v>
      </c>
      <c r="D7" s="6">
        <v>1869.6</v>
      </c>
      <c r="E7" s="7">
        <v>0</v>
      </c>
    </row>
    <row r="8" spans="1:6" x14ac:dyDescent="0.2">
      <c r="B8" s="3"/>
      <c r="C8" s="5">
        <v>42186</v>
      </c>
      <c r="D8" s="6">
        <v>300</v>
      </c>
      <c r="E8" s="19">
        <v>2170</v>
      </c>
    </row>
    <row r="9" spans="1:6" x14ac:dyDescent="0.2">
      <c r="A9" t="s">
        <v>42</v>
      </c>
      <c r="B9" s="3"/>
      <c r="C9" s="5">
        <v>42186</v>
      </c>
      <c r="D9" s="6">
        <v>36300</v>
      </c>
      <c r="E9" s="19">
        <v>36300</v>
      </c>
      <c r="F9" s="6"/>
    </row>
    <row r="10" spans="1:6" x14ac:dyDescent="0.2">
      <c r="A10" s="10" t="s">
        <v>75</v>
      </c>
      <c r="B10" s="3"/>
      <c r="C10" s="5">
        <v>44593</v>
      </c>
      <c r="D10" s="6">
        <v>10644</v>
      </c>
      <c r="E10" s="19">
        <f>D10</f>
        <v>10644</v>
      </c>
      <c r="F10" s="6"/>
    </row>
    <row r="11" spans="1:6" x14ac:dyDescent="0.2">
      <c r="A11" s="10"/>
      <c r="B11" s="3"/>
      <c r="C11" s="5"/>
      <c r="D11" s="6"/>
      <c r="E11" s="20">
        <f>SUM(E4:E10)</f>
        <v>97988</v>
      </c>
      <c r="F11" s="6"/>
    </row>
    <row r="12" spans="1:6" x14ac:dyDescent="0.2">
      <c r="A12" s="18" t="s">
        <v>116</v>
      </c>
      <c r="B12" s="3"/>
      <c r="C12" s="5"/>
      <c r="D12" s="6"/>
      <c r="E12" s="19"/>
      <c r="F12" s="6"/>
    </row>
    <row r="13" spans="1:6" x14ac:dyDescent="0.2">
      <c r="A13" t="s">
        <v>2</v>
      </c>
      <c r="B13" s="3"/>
      <c r="C13" s="5">
        <v>41760</v>
      </c>
      <c r="D13" s="7" t="s">
        <v>37</v>
      </c>
      <c r="E13" s="19"/>
    </row>
    <row r="14" spans="1:6" x14ac:dyDescent="0.2">
      <c r="A14" t="s">
        <v>28</v>
      </c>
      <c r="B14" s="3"/>
      <c r="C14" s="5"/>
      <c r="D14" s="6"/>
      <c r="E14" s="19">
        <v>220000</v>
      </c>
    </row>
    <row r="15" spans="1:6" x14ac:dyDescent="0.2">
      <c r="A15" s="10" t="s">
        <v>92</v>
      </c>
      <c r="B15" s="3"/>
      <c r="C15" s="5">
        <v>45689</v>
      </c>
      <c r="D15" s="6">
        <v>20289.62</v>
      </c>
      <c r="E15" s="19">
        <v>20290</v>
      </c>
    </row>
    <row r="16" spans="1:6" x14ac:dyDescent="0.2">
      <c r="A16" s="10"/>
      <c r="B16" s="3"/>
      <c r="C16" s="5"/>
      <c r="D16" s="6"/>
      <c r="E16" s="20">
        <f>SUM(E14:E15)</f>
        <v>240290</v>
      </c>
    </row>
    <row r="17" spans="1:5" x14ac:dyDescent="0.2">
      <c r="A17" s="10"/>
      <c r="B17" s="3"/>
      <c r="C17" s="5"/>
      <c r="D17" s="6"/>
      <c r="E17" s="19"/>
    </row>
    <row r="18" spans="1:5" x14ac:dyDescent="0.2">
      <c r="A18" s="18" t="s">
        <v>89</v>
      </c>
      <c r="B18" s="3"/>
      <c r="C18" s="5"/>
      <c r="D18" s="6"/>
      <c r="E18" s="19">
        <v>80000</v>
      </c>
    </row>
    <row r="19" spans="1:5" x14ac:dyDescent="0.2">
      <c r="A19" s="10" t="s">
        <v>140</v>
      </c>
      <c r="B19" s="3"/>
      <c r="C19" s="5">
        <v>46082</v>
      </c>
      <c r="D19" s="6">
        <v>40.869999999999997</v>
      </c>
      <c r="E19" s="19">
        <v>41</v>
      </c>
    </row>
    <row r="20" spans="1:5" x14ac:dyDescent="0.2">
      <c r="A20" s="10"/>
      <c r="B20" s="3"/>
      <c r="C20" s="5"/>
      <c r="D20" s="6"/>
      <c r="E20" s="20">
        <f>SUM(E18:E19)</f>
        <v>80041</v>
      </c>
    </row>
    <row r="21" spans="1:5" x14ac:dyDescent="0.2">
      <c r="A21" s="18" t="s">
        <v>117</v>
      </c>
      <c r="B21" s="3"/>
      <c r="C21" s="5"/>
      <c r="D21" s="6"/>
      <c r="E21" s="19"/>
    </row>
    <row r="22" spans="1:5" x14ac:dyDescent="0.2">
      <c r="A22" t="s">
        <v>3</v>
      </c>
      <c r="B22" s="3"/>
      <c r="C22" s="5"/>
      <c r="D22" s="6"/>
      <c r="E22" s="19">
        <v>28000</v>
      </c>
    </row>
    <row r="23" spans="1:5" x14ac:dyDescent="0.2">
      <c r="A23" s="10" t="s">
        <v>60</v>
      </c>
      <c r="B23" s="3"/>
      <c r="C23" s="5">
        <v>43515</v>
      </c>
      <c r="D23" s="7">
        <v>182</v>
      </c>
      <c r="E23" s="19">
        <v>182</v>
      </c>
    </row>
    <row r="24" spans="1:5" x14ac:dyDescent="0.2">
      <c r="A24" s="10"/>
      <c r="B24" s="3"/>
      <c r="C24" s="5"/>
      <c r="D24" s="7"/>
      <c r="E24" s="20">
        <f>SUM(E22:E23)</f>
        <v>28182</v>
      </c>
    </row>
    <row r="25" spans="1:5" x14ac:dyDescent="0.2">
      <c r="A25" s="18" t="s">
        <v>118</v>
      </c>
      <c r="B25" s="3"/>
      <c r="C25" s="5"/>
      <c r="D25" s="7"/>
      <c r="E25" s="19"/>
    </row>
    <row r="26" spans="1:5" x14ac:dyDescent="0.2">
      <c r="A26" t="s">
        <v>68</v>
      </c>
      <c r="B26" s="3"/>
      <c r="C26" s="5">
        <v>44105</v>
      </c>
      <c r="D26" s="6"/>
      <c r="E26" s="19">
        <v>5500</v>
      </c>
    </row>
    <row r="27" spans="1:5" x14ac:dyDescent="0.2">
      <c r="A27" t="s">
        <v>69</v>
      </c>
      <c r="B27" s="3"/>
      <c r="C27" s="5"/>
      <c r="D27" s="6"/>
      <c r="E27" s="20">
        <f>SUM(E26)</f>
        <v>5500</v>
      </c>
    </row>
    <row r="28" spans="1:5" x14ac:dyDescent="0.2">
      <c r="B28" s="3"/>
      <c r="C28" s="5"/>
      <c r="D28" s="6"/>
      <c r="E28" s="19"/>
    </row>
    <row r="29" spans="1:5" x14ac:dyDescent="0.2">
      <c r="A29" s="18" t="s">
        <v>119</v>
      </c>
      <c r="B29" s="3"/>
      <c r="C29" s="5"/>
      <c r="D29" s="6"/>
      <c r="E29" s="19"/>
    </row>
    <row r="30" spans="1:5" x14ac:dyDescent="0.2">
      <c r="A30" t="s">
        <v>53</v>
      </c>
      <c r="B30" s="3"/>
      <c r="C30" s="5">
        <v>42842</v>
      </c>
      <c r="D30" s="6" t="s">
        <v>38</v>
      </c>
      <c r="E30" s="19"/>
    </row>
    <row r="31" spans="1:5" x14ac:dyDescent="0.2">
      <c r="A31" s="10" t="s">
        <v>87</v>
      </c>
      <c r="B31" s="3"/>
      <c r="C31" s="5"/>
      <c r="D31" s="6">
        <v>50828.58</v>
      </c>
      <c r="E31" s="19">
        <v>50829</v>
      </c>
    </row>
    <row r="32" spans="1:5" x14ac:dyDescent="0.2">
      <c r="A32" s="10" t="s">
        <v>94</v>
      </c>
      <c r="B32" s="3"/>
      <c r="C32" s="5">
        <v>45597</v>
      </c>
      <c r="D32" s="6">
        <v>87.5</v>
      </c>
      <c r="E32" s="19">
        <v>88</v>
      </c>
    </row>
    <row r="33" spans="1:5" x14ac:dyDescent="0.2">
      <c r="A33" s="10"/>
      <c r="B33" s="3"/>
      <c r="C33" s="5"/>
      <c r="D33" s="6"/>
      <c r="E33" s="20">
        <f>SUM(E31:E32)</f>
        <v>50917</v>
      </c>
    </row>
    <row r="34" spans="1:5" x14ac:dyDescent="0.2">
      <c r="A34" s="18" t="s">
        <v>120</v>
      </c>
      <c r="B34" s="3"/>
      <c r="C34" s="5"/>
      <c r="D34" s="6"/>
      <c r="E34" s="19"/>
    </row>
    <row r="35" spans="1:5" x14ac:dyDescent="0.2">
      <c r="A35" t="s">
        <v>4</v>
      </c>
      <c r="B35" s="3"/>
      <c r="C35" s="5"/>
      <c r="D35" s="6"/>
      <c r="E35" s="19">
        <v>17000</v>
      </c>
    </row>
    <row r="36" spans="1:5" x14ac:dyDescent="0.2">
      <c r="A36" t="s">
        <v>73</v>
      </c>
      <c r="B36" s="3"/>
      <c r="C36" s="5">
        <v>44256</v>
      </c>
      <c r="D36" s="6">
        <v>810.9</v>
      </c>
      <c r="E36" s="19">
        <v>811</v>
      </c>
    </row>
    <row r="37" spans="1:5" x14ac:dyDescent="0.2">
      <c r="A37" s="10" t="s">
        <v>139</v>
      </c>
      <c r="B37" s="3"/>
      <c r="C37" s="5">
        <v>46082</v>
      </c>
      <c r="D37" s="6">
        <v>36.72</v>
      </c>
      <c r="E37" s="19">
        <v>37</v>
      </c>
    </row>
    <row r="38" spans="1:5" x14ac:dyDescent="0.2">
      <c r="B38" s="3"/>
      <c r="C38" s="5"/>
      <c r="D38" s="6"/>
      <c r="E38" s="20">
        <f>SUM(E35:E37)</f>
        <v>17848</v>
      </c>
    </row>
    <row r="39" spans="1:5" x14ac:dyDescent="0.2">
      <c r="A39" s="18" t="s">
        <v>121</v>
      </c>
      <c r="B39" s="3"/>
      <c r="C39" s="5"/>
      <c r="D39" s="6"/>
      <c r="E39" s="19"/>
    </row>
    <row r="40" spans="1:5" x14ac:dyDescent="0.2">
      <c r="A40" t="s">
        <v>5</v>
      </c>
      <c r="B40" s="3"/>
      <c r="C40" s="5"/>
      <c r="D40" s="6"/>
      <c r="E40" s="19">
        <v>6200</v>
      </c>
    </row>
    <row r="41" spans="1:5" x14ac:dyDescent="0.2">
      <c r="A41" t="s">
        <v>36</v>
      </c>
      <c r="B41" s="3"/>
      <c r="C41" s="5">
        <v>41760</v>
      </c>
      <c r="D41" s="6">
        <v>1321.8</v>
      </c>
      <c r="E41" s="19">
        <v>1322</v>
      </c>
    </row>
    <row r="42" spans="1:5" x14ac:dyDescent="0.2">
      <c r="A42" s="10" t="s">
        <v>63</v>
      </c>
      <c r="B42" s="3"/>
      <c r="C42" s="5">
        <v>43300</v>
      </c>
      <c r="D42" s="7">
        <v>34.79</v>
      </c>
      <c r="E42" s="19">
        <v>35</v>
      </c>
    </row>
    <row r="43" spans="1:5" x14ac:dyDescent="0.2">
      <c r="A43" s="10" t="s">
        <v>62</v>
      </c>
      <c r="B43" s="3"/>
      <c r="C43" s="5">
        <v>43543</v>
      </c>
      <c r="D43" s="7">
        <v>38.340000000000003</v>
      </c>
      <c r="E43" s="19">
        <v>39</v>
      </c>
    </row>
    <row r="44" spans="1:5" x14ac:dyDescent="0.2">
      <c r="A44" s="10"/>
      <c r="B44" s="3"/>
      <c r="C44" s="5"/>
      <c r="D44" s="7"/>
      <c r="E44" s="20">
        <f>SUM(E40:E43)</f>
        <v>7596</v>
      </c>
    </row>
    <row r="45" spans="1:5" x14ac:dyDescent="0.2">
      <c r="A45" s="18" t="s">
        <v>122</v>
      </c>
      <c r="B45" s="3"/>
      <c r="C45" s="5"/>
      <c r="D45" s="7"/>
      <c r="E45" s="19"/>
    </row>
    <row r="46" spans="1:5" x14ac:dyDescent="0.2">
      <c r="A46" t="s">
        <v>66</v>
      </c>
      <c r="B46" s="3"/>
      <c r="C46" s="5"/>
      <c r="D46" s="6"/>
      <c r="E46" s="19">
        <v>85</v>
      </c>
    </row>
    <row r="47" spans="1:5" x14ac:dyDescent="0.2">
      <c r="A47" t="s">
        <v>17</v>
      </c>
      <c r="B47" s="3"/>
      <c r="C47" s="5">
        <v>41913</v>
      </c>
      <c r="D47" s="7" t="s">
        <v>38</v>
      </c>
      <c r="E47" s="19">
        <v>0</v>
      </c>
    </row>
    <row r="48" spans="1:5" x14ac:dyDescent="0.2">
      <c r="A48" t="s">
        <v>15</v>
      </c>
      <c r="B48" s="3"/>
      <c r="C48" s="5">
        <v>39234</v>
      </c>
      <c r="D48" s="7">
        <v>80</v>
      </c>
      <c r="E48" s="19">
        <v>80</v>
      </c>
    </row>
    <row r="49" spans="1:5" x14ac:dyDescent="0.2">
      <c r="A49" t="s">
        <v>16</v>
      </c>
      <c r="B49" s="3"/>
      <c r="C49" s="5">
        <v>39234</v>
      </c>
      <c r="D49" s="7">
        <v>25</v>
      </c>
      <c r="E49" s="19">
        <v>25</v>
      </c>
    </row>
    <row r="50" spans="1:5" x14ac:dyDescent="0.2">
      <c r="A50" t="s">
        <v>27</v>
      </c>
      <c r="B50" s="3"/>
      <c r="C50" s="5">
        <v>40360</v>
      </c>
      <c r="D50" s="7">
        <v>69.989999999999995</v>
      </c>
      <c r="E50" s="7">
        <v>70</v>
      </c>
    </row>
    <row r="51" spans="1:5" x14ac:dyDescent="0.2">
      <c r="A51" t="s">
        <v>70</v>
      </c>
      <c r="B51" s="3"/>
      <c r="C51" s="5">
        <v>40940</v>
      </c>
      <c r="D51" s="7" t="s">
        <v>38</v>
      </c>
      <c r="E51" s="7">
        <v>0</v>
      </c>
    </row>
    <row r="52" spans="1:5" x14ac:dyDescent="0.2">
      <c r="A52" s="10" t="s">
        <v>108</v>
      </c>
      <c r="B52" s="3"/>
      <c r="C52" s="5">
        <v>45536</v>
      </c>
      <c r="D52" s="7">
        <v>815</v>
      </c>
      <c r="E52" s="7">
        <v>815</v>
      </c>
    </row>
    <row r="53" spans="1:5" x14ac:dyDescent="0.2">
      <c r="A53" s="10" t="s">
        <v>107</v>
      </c>
      <c r="B53" s="3"/>
      <c r="C53" s="5">
        <v>45536</v>
      </c>
      <c r="D53" s="7">
        <v>184.16</v>
      </c>
      <c r="E53" s="7">
        <v>184</v>
      </c>
    </row>
    <row r="54" spans="1:5" x14ac:dyDescent="0.2">
      <c r="A54" t="s">
        <v>65</v>
      </c>
      <c r="B54" s="3"/>
      <c r="C54" s="5">
        <v>43800</v>
      </c>
      <c r="D54" s="15" t="s">
        <v>38</v>
      </c>
      <c r="E54" s="7">
        <v>0</v>
      </c>
    </row>
    <row r="55" spans="1:5" x14ac:dyDescent="0.2">
      <c r="A55" s="10" t="s">
        <v>106</v>
      </c>
      <c r="B55" s="3"/>
      <c r="C55" s="5">
        <v>42292</v>
      </c>
      <c r="D55" s="7">
        <v>74.989999999999995</v>
      </c>
      <c r="E55" s="7">
        <v>75</v>
      </c>
    </row>
    <row r="56" spans="1:5" x14ac:dyDescent="0.2">
      <c r="A56" s="10" t="s">
        <v>61</v>
      </c>
      <c r="B56" s="3"/>
      <c r="C56" s="5">
        <v>43391</v>
      </c>
      <c r="D56" s="15" t="s">
        <v>38</v>
      </c>
      <c r="E56" s="7"/>
    </row>
    <row r="57" spans="1:5" x14ac:dyDescent="0.2">
      <c r="A57" s="10" t="s">
        <v>101</v>
      </c>
      <c r="B57" s="3"/>
      <c r="C57" s="17" t="s">
        <v>102</v>
      </c>
      <c r="D57" s="15">
        <v>39.979999999999997</v>
      </c>
      <c r="E57" s="7">
        <v>40</v>
      </c>
    </row>
    <row r="58" spans="1:5" x14ac:dyDescent="0.2">
      <c r="A58" s="10" t="s">
        <v>104</v>
      </c>
      <c r="B58" s="3"/>
      <c r="C58" s="17">
        <v>45536</v>
      </c>
      <c r="D58" s="15">
        <v>36.24</v>
      </c>
      <c r="E58" s="7">
        <v>36</v>
      </c>
    </row>
    <row r="59" spans="1:5" x14ac:dyDescent="0.2">
      <c r="A59" s="10" t="s">
        <v>59</v>
      </c>
      <c r="B59" s="3"/>
      <c r="C59" s="5">
        <v>43391</v>
      </c>
      <c r="D59" s="15" t="s">
        <v>38</v>
      </c>
      <c r="E59" s="7"/>
    </row>
    <row r="60" spans="1:5" x14ac:dyDescent="0.2">
      <c r="A60" t="s">
        <v>33</v>
      </c>
      <c r="B60" s="3"/>
      <c r="C60" s="5">
        <v>42614</v>
      </c>
      <c r="D60" s="7" t="s">
        <v>38</v>
      </c>
      <c r="E60" s="7">
        <v>0</v>
      </c>
    </row>
    <row r="61" spans="1:5" x14ac:dyDescent="0.2">
      <c r="A61" t="s">
        <v>49</v>
      </c>
      <c r="B61" s="3"/>
      <c r="C61" s="5">
        <v>42614</v>
      </c>
      <c r="D61" s="7" t="s">
        <v>38</v>
      </c>
      <c r="E61" s="7">
        <v>0</v>
      </c>
    </row>
    <row r="62" spans="1:5" x14ac:dyDescent="0.2">
      <c r="A62" t="s">
        <v>71</v>
      </c>
      <c r="B62" s="3"/>
      <c r="C62" s="5">
        <v>44136</v>
      </c>
      <c r="D62" s="7">
        <v>285.83</v>
      </c>
      <c r="E62" s="7">
        <v>286</v>
      </c>
    </row>
    <row r="63" spans="1:5" x14ac:dyDescent="0.2">
      <c r="A63" s="10" t="s">
        <v>96</v>
      </c>
      <c r="B63" s="3"/>
      <c r="C63" s="5">
        <v>45566</v>
      </c>
      <c r="D63" s="7">
        <v>299</v>
      </c>
      <c r="E63" s="7">
        <v>299</v>
      </c>
    </row>
    <row r="64" spans="1:5" x14ac:dyDescent="0.2">
      <c r="A64" s="10" t="s">
        <v>97</v>
      </c>
      <c r="B64" s="3"/>
      <c r="C64" s="5">
        <v>45566</v>
      </c>
      <c r="D64" s="7">
        <v>27.98</v>
      </c>
      <c r="E64" s="7">
        <v>28</v>
      </c>
    </row>
    <row r="65" spans="1:5" x14ac:dyDescent="0.2">
      <c r="A65" s="10" t="s">
        <v>109</v>
      </c>
      <c r="B65" s="3"/>
      <c r="C65" s="17">
        <v>45536</v>
      </c>
      <c r="D65" s="7">
        <v>8.74</v>
      </c>
      <c r="E65" s="7">
        <v>9</v>
      </c>
    </row>
    <row r="66" spans="1:5" x14ac:dyDescent="0.2">
      <c r="A66" t="s">
        <v>72</v>
      </c>
      <c r="B66" s="3"/>
      <c r="C66" s="5">
        <v>43952</v>
      </c>
      <c r="D66" s="6">
        <v>149.80000000000001</v>
      </c>
      <c r="E66" s="7">
        <v>150</v>
      </c>
    </row>
    <row r="67" spans="1:5" x14ac:dyDescent="0.2">
      <c r="A67" t="s">
        <v>112</v>
      </c>
      <c r="B67" s="3"/>
      <c r="C67" s="5">
        <v>45536</v>
      </c>
      <c r="D67" s="6">
        <v>119</v>
      </c>
      <c r="E67" s="7">
        <v>119</v>
      </c>
    </row>
    <row r="68" spans="1:5" x14ac:dyDescent="0.2">
      <c r="A68" s="10" t="s">
        <v>111</v>
      </c>
      <c r="B68" s="3"/>
      <c r="C68" s="5">
        <v>45689</v>
      </c>
      <c r="D68" s="6">
        <v>177.49</v>
      </c>
      <c r="E68" s="7">
        <v>177</v>
      </c>
    </row>
    <row r="69" spans="1:5" x14ac:dyDescent="0.2">
      <c r="A69" t="s">
        <v>34</v>
      </c>
      <c r="B69" s="3"/>
      <c r="C69" s="5">
        <v>41244</v>
      </c>
      <c r="D69" s="7">
        <v>110</v>
      </c>
      <c r="E69" s="7">
        <v>110</v>
      </c>
    </row>
    <row r="70" spans="1:5" x14ac:dyDescent="0.2">
      <c r="A70" t="s">
        <v>35</v>
      </c>
      <c r="B70" s="3"/>
      <c r="C70" s="5">
        <v>41244</v>
      </c>
      <c r="D70" s="7">
        <v>159</v>
      </c>
      <c r="E70" s="7">
        <v>159</v>
      </c>
    </row>
    <row r="71" spans="1:5" x14ac:dyDescent="0.2">
      <c r="A71" t="s">
        <v>51</v>
      </c>
      <c r="B71" s="3"/>
      <c r="C71" s="5">
        <v>42767</v>
      </c>
      <c r="D71" s="7">
        <v>56</v>
      </c>
      <c r="E71" s="7">
        <v>56</v>
      </c>
    </row>
    <row r="72" spans="1:5" x14ac:dyDescent="0.2">
      <c r="A72" s="10" t="s">
        <v>84</v>
      </c>
      <c r="B72" s="3"/>
      <c r="C72" s="5">
        <v>45261</v>
      </c>
      <c r="D72" s="7">
        <v>100</v>
      </c>
      <c r="E72" s="7">
        <v>100</v>
      </c>
    </row>
    <row r="73" spans="1:5" x14ac:dyDescent="0.2">
      <c r="A73" s="10" t="s">
        <v>110</v>
      </c>
      <c r="B73" s="3"/>
      <c r="C73" s="5">
        <v>45536</v>
      </c>
      <c r="D73" s="7">
        <v>111.24</v>
      </c>
      <c r="E73" s="7">
        <v>111</v>
      </c>
    </row>
    <row r="74" spans="1:5" x14ac:dyDescent="0.2">
      <c r="A74" s="10" t="s">
        <v>136</v>
      </c>
      <c r="B74" s="3"/>
      <c r="C74" s="5">
        <v>45809</v>
      </c>
      <c r="D74" s="7">
        <v>26.99</v>
      </c>
      <c r="E74" s="7">
        <v>27</v>
      </c>
    </row>
    <row r="75" spans="1:5" x14ac:dyDescent="0.2">
      <c r="A75" s="10"/>
      <c r="B75" s="3"/>
      <c r="C75" s="5"/>
      <c r="D75" s="7"/>
      <c r="E75" s="20">
        <f>SUM(E46:E74)</f>
        <v>3041</v>
      </c>
    </row>
    <row r="76" spans="1:5" x14ac:dyDescent="0.2">
      <c r="A76" s="10"/>
      <c r="B76" s="3"/>
      <c r="C76" s="5"/>
      <c r="D76" s="7"/>
      <c r="E76" s="7"/>
    </row>
    <row r="77" spans="1:5" x14ac:dyDescent="0.2">
      <c r="A77" s="18" t="s">
        <v>6</v>
      </c>
      <c r="B77" s="3"/>
      <c r="C77" s="5"/>
      <c r="D77" s="6"/>
      <c r="E77" s="7">
        <v>350</v>
      </c>
    </row>
    <row r="78" spans="1:5" x14ac:dyDescent="0.2">
      <c r="A78" s="18"/>
      <c r="B78" s="3"/>
      <c r="C78" s="5"/>
      <c r="D78" s="6"/>
      <c r="E78" s="20">
        <f>SUM(E77)</f>
        <v>350</v>
      </c>
    </row>
    <row r="79" spans="1:5" x14ac:dyDescent="0.2">
      <c r="A79" s="18" t="s">
        <v>123</v>
      </c>
      <c r="B79" s="3"/>
      <c r="C79" s="5"/>
      <c r="D79" s="6"/>
      <c r="E79" s="7"/>
    </row>
    <row r="80" spans="1:5" x14ac:dyDescent="0.2">
      <c r="A80" t="s">
        <v>7</v>
      </c>
      <c r="B80" s="3"/>
      <c r="C80" s="5"/>
      <c r="D80" s="6"/>
      <c r="E80" s="7">
        <v>6500</v>
      </c>
    </row>
    <row r="81" spans="1:5" x14ac:dyDescent="0.2">
      <c r="A81" s="10" t="s">
        <v>86</v>
      </c>
      <c r="B81" s="3"/>
      <c r="C81" s="5"/>
      <c r="D81" s="6"/>
      <c r="E81" s="7"/>
    </row>
    <row r="82" spans="1:5" x14ac:dyDescent="0.2">
      <c r="A82" t="s">
        <v>67</v>
      </c>
      <c r="B82" s="3"/>
      <c r="C82" s="5">
        <v>43983</v>
      </c>
      <c r="D82" s="6">
        <v>300</v>
      </c>
      <c r="E82" s="7">
        <v>300</v>
      </c>
    </row>
    <row r="83" spans="1:5" x14ac:dyDescent="0.2">
      <c r="A83" s="10" t="s">
        <v>95</v>
      </c>
      <c r="B83" s="3"/>
      <c r="C83" s="5"/>
      <c r="D83" s="6"/>
      <c r="E83" s="7"/>
    </row>
    <row r="84" spans="1:5" x14ac:dyDescent="0.2">
      <c r="A84" s="10" t="s">
        <v>91</v>
      </c>
      <c r="B84" s="3"/>
      <c r="C84" s="5">
        <v>45536</v>
      </c>
      <c r="D84" s="6">
        <v>2386.79</v>
      </c>
      <c r="E84" s="7">
        <v>2387</v>
      </c>
    </row>
    <row r="85" spans="1:5" x14ac:dyDescent="0.2">
      <c r="A85" s="10" t="s">
        <v>93</v>
      </c>
      <c r="B85" s="3"/>
      <c r="C85" s="5">
        <v>45658</v>
      </c>
      <c r="D85" s="6">
        <v>2533.33</v>
      </c>
      <c r="E85" s="7">
        <v>2533</v>
      </c>
    </row>
    <row r="86" spans="1:5" x14ac:dyDescent="0.2">
      <c r="E86" s="21">
        <f>SUM(E80:E85)</f>
        <v>11720</v>
      </c>
    </row>
    <row r="87" spans="1:5" s="22" customFormat="1" x14ac:dyDescent="0.2">
      <c r="A87" s="25" t="s">
        <v>124</v>
      </c>
    </row>
    <row r="88" spans="1:5" s="22" customFormat="1" x14ac:dyDescent="0.2">
      <c r="A88" s="22" t="s">
        <v>50</v>
      </c>
      <c r="B88" s="23"/>
      <c r="C88" s="24">
        <v>42614</v>
      </c>
      <c r="D88" s="12">
        <v>4100</v>
      </c>
      <c r="E88" s="11">
        <v>4100</v>
      </c>
    </row>
    <row r="89" spans="1:5" s="22" customFormat="1" x14ac:dyDescent="0.2">
      <c r="A89" s="22" t="s">
        <v>43</v>
      </c>
      <c r="B89" s="23"/>
      <c r="C89" s="24">
        <v>44927</v>
      </c>
      <c r="D89" s="11" t="s">
        <v>38</v>
      </c>
      <c r="E89" s="11"/>
    </row>
    <row r="90" spans="1:5" s="22" customFormat="1" x14ac:dyDescent="0.2">
      <c r="A90" s="22" t="s">
        <v>57</v>
      </c>
      <c r="B90" s="23"/>
      <c r="C90" s="24">
        <v>44927</v>
      </c>
      <c r="D90" s="11" t="s">
        <v>38</v>
      </c>
      <c r="E90" s="11"/>
    </row>
    <row r="91" spans="1:5" s="22" customFormat="1" x14ac:dyDescent="0.2">
      <c r="A91" s="22" t="s">
        <v>82</v>
      </c>
      <c r="B91" s="23"/>
      <c r="C91" s="24" t="s">
        <v>83</v>
      </c>
      <c r="D91" s="12">
        <v>4479.28</v>
      </c>
      <c r="E91" s="11">
        <v>4479</v>
      </c>
    </row>
    <row r="92" spans="1:5" x14ac:dyDescent="0.2">
      <c r="A92" t="s">
        <v>58</v>
      </c>
      <c r="B92" s="3"/>
      <c r="C92" s="5">
        <v>42872</v>
      </c>
      <c r="D92" s="12">
        <v>70.34</v>
      </c>
      <c r="E92" s="7">
        <v>70</v>
      </c>
    </row>
    <row r="93" spans="1:5" x14ac:dyDescent="0.2">
      <c r="E93" s="21">
        <f>SUM(E88:E92)</f>
        <v>8649</v>
      </c>
    </row>
    <row r="94" spans="1:5" x14ac:dyDescent="0.2">
      <c r="A94" s="18" t="s">
        <v>125</v>
      </c>
    </row>
    <row r="95" spans="1:5" x14ac:dyDescent="0.2">
      <c r="A95" t="s">
        <v>8</v>
      </c>
      <c r="B95" s="3"/>
      <c r="C95" s="5"/>
      <c r="D95" s="12"/>
      <c r="E95" s="7">
        <v>4500</v>
      </c>
    </row>
    <row r="96" spans="1:5" x14ac:dyDescent="0.2">
      <c r="E96" s="21">
        <f>SUM(E95)</f>
        <v>4500</v>
      </c>
    </row>
    <row r="97" spans="1:5" x14ac:dyDescent="0.2">
      <c r="A97" s="18" t="s">
        <v>126</v>
      </c>
      <c r="B97" s="3"/>
      <c r="C97" s="5"/>
      <c r="D97" s="12"/>
      <c r="E97" s="19"/>
    </row>
    <row r="98" spans="1:5" x14ac:dyDescent="0.2">
      <c r="A98" t="s">
        <v>9</v>
      </c>
      <c r="B98" s="3"/>
      <c r="C98" s="5"/>
      <c r="D98" s="6"/>
      <c r="E98" s="7">
        <v>2500</v>
      </c>
    </row>
    <row r="99" spans="1:5" x14ac:dyDescent="0.2">
      <c r="B99" s="3"/>
      <c r="C99" s="5"/>
      <c r="D99" s="12"/>
      <c r="E99" s="20">
        <f>SUM(E98)</f>
        <v>2500</v>
      </c>
    </row>
    <row r="100" spans="1:5" x14ac:dyDescent="0.2">
      <c r="A100" s="18" t="s">
        <v>127</v>
      </c>
      <c r="B100" s="3"/>
      <c r="C100" s="5"/>
      <c r="D100" s="12"/>
      <c r="E100" s="7"/>
    </row>
    <row r="101" spans="1:5" x14ac:dyDescent="0.2">
      <c r="A101" t="s">
        <v>10</v>
      </c>
      <c r="B101" s="3"/>
      <c r="C101" s="5">
        <v>38930</v>
      </c>
      <c r="D101" s="7">
        <v>7500</v>
      </c>
      <c r="E101" s="7">
        <v>7500</v>
      </c>
    </row>
    <row r="102" spans="1:5" x14ac:dyDescent="0.2">
      <c r="B102" s="3"/>
      <c r="C102" s="5"/>
      <c r="D102" s="7"/>
      <c r="E102" s="20">
        <f>SUM(E101)</f>
        <v>7500</v>
      </c>
    </row>
    <row r="103" spans="1:5" x14ac:dyDescent="0.2">
      <c r="A103" s="18" t="s">
        <v>128</v>
      </c>
      <c r="B103" s="3"/>
      <c r="C103" s="5"/>
      <c r="D103" s="12"/>
      <c r="E103" s="7"/>
    </row>
    <row r="104" spans="1:5" x14ac:dyDescent="0.2">
      <c r="A104" t="s">
        <v>47</v>
      </c>
      <c r="B104" s="3"/>
      <c r="C104" s="5">
        <v>44774</v>
      </c>
      <c r="D104" s="12" t="s">
        <v>38</v>
      </c>
      <c r="E104" s="7">
        <v>0</v>
      </c>
    </row>
    <row r="105" spans="1:5" x14ac:dyDescent="0.2">
      <c r="A105" t="s">
        <v>80</v>
      </c>
      <c r="B105" s="3"/>
      <c r="C105" s="5">
        <v>44774</v>
      </c>
      <c r="D105" s="12">
        <v>745</v>
      </c>
      <c r="E105" s="7">
        <v>745</v>
      </c>
    </row>
    <row r="106" spans="1:5" x14ac:dyDescent="0.2">
      <c r="A106" s="10" t="s">
        <v>98</v>
      </c>
      <c r="B106" s="3"/>
      <c r="C106" s="5">
        <v>45597</v>
      </c>
      <c r="D106" s="12">
        <v>750</v>
      </c>
      <c r="E106" s="7">
        <v>750</v>
      </c>
    </row>
    <row r="107" spans="1:5" x14ac:dyDescent="0.2">
      <c r="A107" s="10"/>
      <c r="B107" s="3"/>
      <c r="C107" s="5"/>
      <c r="D107" s="12"/>
      <c r="E107" s="20">
        <f>SUM(E104:E106)</f>
        <v>1495</v>
      </c>
    </row>
    <row r="108" spans="1:5" x14ac:dyDescent="0.2">
      <c r="A108" s="18" t="s">
        <v>81</v>
      </c>
      <c r="B108" s="3"/>
      <c r="C108" s="5"/>
      <c r="D108" s="12"/>
      <c r="E108" s="7"/>
    </row>
    <row r="109" spans="1:5" x14ac:dyDescent="0.2">
      <c r="A109" t="s">
        <v>81</v>
      </c>
      <c r="B109" s="3"/>
      <c r="C109" s="17" t="s">
        <v>105</v>
      </c>
      <c r="D109" s="12">
        <v>866.12</v>
      </c>
      <c r="E109" s="7">
        <v>866</v>
      </c>
    </row>
    <row r="110" spans="1:5" x14ac:dyDescent="0.2">
      <c r="A110" s="10"/>
      <c r="B110" s="3"/>
      <c r="C110" s="5"/>
      <c r="D110" s="12"/>
      <c r="E110" s="20">
        <f>SUM(E109)</f>
        <v>866</v>
      </c>
    </row>
    <row r="111" spans="1:5" x14ac:dyDescent="0.2">
      <c r="A111" s="18" t="s">
        <v>129</v>
      </c>
      <c r="B111" s="3"/>
      <c r="C111" s="5"/>
      <c r="D111" s="12"/>
      <c r="E111" s="7"/>
    </row>
    <row r="112" spans="1:5" x14ac:dyDescent="0.2">
      <c r="A112" t="s">
        <v>46</v>
      </c>
      <c r="B112" s="3"/>
      <c r="C112" s="5">
        <v>42537</v>
      </c>
      <c r="D112" s="12">
        <v>700</v>
      </c>
      <c r="E112" s="7">
        <v>700</v>
      </c>
    </row>
    <row r="113" spans="1:5" x14ac:dyDescent="0.2">
      <c r="A113" t="s">
        <v>54</v>
      </c>
      <c r="B113" s="3"/>
      <c r="C113" s="5">
        <v>43149</v>
      </c>
      <c r="D113" s="12">
        <v>10</v>
      </c>
      <c r="E113" s="7">
        <v>10</v>
      </c>
    </row>
    <row r="114" spans="1:5" x14ac:dyDescent="0.2">
      <c r="A114" s="10" t="s">
        <v>143</v>
      </c>
      <c r="B114" s="3"/>
      <c r="C114" s="5">
        <v>46082</v>
      </c>
      <c r="D114" s="12">
        <v>26.99</v>
      </c>
      <c r="E114" s="7">
        <v>27</v>
      </c>
    </row>
    <row r="115" spans="1:5" x14ac:dyDescent="0.2">
      <c r="B115" s="3"/>
      <c r="C115" s="5"/>
      <c r="D115" s="12"/>
      <c r="E115" s="20">
        <f>SUM(E112:E114)</f>
        <v>737</v>
      </c>
    </row>
    <row r="116" spans="1:5" x14ac:dyDescent="0.2">
      <c r="A116" s="18" t="s">
        <v>130</v>
      </c>
      <c r="B116" s="3"/>
      <c r="C116" s="5"/>
      <c r="D116" s="12"/>
      <c r="E116" s="7"/>
    </row>
    <row r="117" spans="1:5" x14ac:dyDescent="0.2">
      <c r="A117" s="10" t="s">
        <v>100</v>
      </c>
      <c r="B117" s="3"/>
      <c r="C117" s="5">
        <v>45566</v>
      </c>
      <c r="D117" s="12">
        <v>4605.5</v>
      </c>
      <c r="E117" s="7">
        <v>4606</v>
      </c>
    </row>
    <row r="118" spans="1:5" x14ac:dyDescent="0.2">
      <c r="A118" s="18"/>
      <c r="B118" s="3"/>
      <c r="C118" s="5"/>
      <c r="D118" s="12"/>
      <c r="E118" s="20">
        <f>SUM(E117)</f>
        <v>4606</v>
      </c>
    </row>
    <row r="119" spans="1:5" x14ac:dyDescent="0.2">
      <c r="A119" s="18" t="s">
        <v>131</v>
      </c>
    </row>
    <row r="120" spans="1:5" x14ac:dyDescent="0.2">
      <c r="A120" s="10" t="s">
        <v>103</v>
      </c>
      <c r="B120" s="3"/>
      <c r="C120" s="5">
        <v>45536</v>
      </c>
      <c r="D120" s="7">
        <v>58.32</v>
      </c>
      <c r="E120" s="7">
        <v>58</v>
      </c>
    </row>
    <row r="121" spans="1:5" x14ac:dyDescent="0.2">
      <c r="E121" s="21">
        <f>SUM(E120)</f>
        <v>58</v>
      </c>
    </row>
    <row r="122" spans="1:5" s="22" customFormat="1" ht="39" customHeight="1" x14ac:dyDescent="0.2">
      <c r="A122" s="26" t="s">
        <v>135</v>
      </c>
      <c r="B122" s="26"/>
    </row>
    <row r="123" spans="1:5" x14ac:dyDescent="0.2">
      <c r="A123" t="s">
        <v>44</v>
      </c>
      <c r="B123" s="3"/>
      <c r="C123" s="5"/>
      <c r="D123" s="13" t="s">
        <v>38</v>
      </c>
      <c r="E123" s="7">
        <v>0</v>
      </c>
    </row>
    <row r="124" spans="1:5" x14ac:dyDescent="0.2">
      <c r="A124" s="10" t="s">
        <v>76</v>
      </c>
      <c r="B124" s="3"/>
      <c r="C124" s="5">
        <v>44593</v>
      </c>
      <c r="D124" s="13">
        <v>1200</v>
      </c>
      <c r="E124" s="7">
        <v>1200</v>
      </c>
    </row>
    <row r="125" spans="1:5" x14ac:dyDescent="0.2">
      <c r="A125" s="10" t="s">
        <v>77</v>
      </c>
      <c r="B125" s="3"/>
      <c r="C125" s="5">
        <v>44593</v>
      </c>
      <c r="D125" s="13">
        <v>500</v>
      </c>
      <c r="E125" s="7">
        <v>500</v>
      </c>
    </row>
    <row r="126" spans="1:5" x14ac:dyDescent="0.2">
      <c r="A126" t="s">
        <v>45</v>
      </c>
      <c r="B126" s="3"/>
      <c r="C126" s="5">
        <v>42506</v>
      </c>
      <c r="D126" s="12">
        <v>400</v>
      </c>
      <c r="E126" s="7">
        <v>400</v>
      </c>
    </row>
    <row r="127" spans="1:5" x14ac:dyDescent="0.2">
      <c r="A127" t="s">
        <v>48</v>
      </c>
      <c r="B127" s="3"/>
      <c r="C127" s="5">
        <v>42720</v>
      </c>
      <c r="D127" s="12">
        <v>125</v>
      </c>
      <c r="E127" s="7">
        <v>125</v>
      </c>
    </row>
    <row r="128" spans="1:5" x14ac:dyDescent="0.2">
      <c r="A128" t="s">
        <v>52</v>
      </c>
      <c r="B128" s="3"/>
      <c r="C128" s="5">
        <v>42872</v>
      </c>
      <c r="D128" s="16" t="s">
        <v>38</v>
      </c>
      <c r="E128" s="7">
        <v>0</v>
      </c>
    </row>
    <row r="129" spans="1:5" x14ac:dyDescent="0.2">
      <c r="A129" s="10" t="s">
        <v>99</v>
      </c>
      <c r="B129" s="3"/>
      <c r="C129" s="5">
        <v>45413</v>
      </c>
      <c r="D129" s="16">
        <v>24.99</v>
      </c>
      <c r="E129" s="7">
        <v>25</v>
      </c>
    </row>
    <row r="130" spans="1:5" x14ac:dyDescent="0.2">
      <c r="A130" t="s">
        <v>74</v>
      </c>
      <c r="B130" s="3"/>
      <c r="C130" s="5">
        <v>44105</v>
      </c>
      <c r="D130" s="12">
        <v>141.52000000000001</v>
      </c>
      <c r="E130" s="7">
        <v>142</v>
      </c>
    </row>
    <row r="131" spans="1:5" x14ac:dyDescent="0.2">
      <c r="A131" s="10" t="s">
        <v>78</v>
      </c>
      <c r="B131" s="3"/>
      <c r="C131" s="5">
        <v>44562</v>
      </c>
      <c r="D131" s="12">
        <v>295</v>
      </c>
      <c r="E131" s="7">
        <v>295</v>
      </c>
    </row>
    <row r="132" spans="1:5" x14ac:dyDescent="0.2">
      <c r="A132" s="10" t="s">
        <v>79</v>
      </c>
      <c r="B132" s="3"/>
      <c r="C132" s="5"/>
      <c r="D132" s="13" t="s">
        <v>38</v>
      </c>
      <c r="E132" s="7"/>
    </row>
    <row r="133" spans="1:5" x14ac:dyDescent="0.2">
      <c r="A133" s="10" t="s">
        <v>85</v>
      </c>
      <c r="B133" s="3"/>
      <c r="C133" s="5">
        <v>45231</v>
      </c>
      <c r="D133" s="13">
        <v>91.66</v>
      </c>
      <c r="E133" s="7">
        <v>92</v>
      </c>
    </row>
    <row r="134" spans="1:5" x14ac:dyDescent="0.2">
      <c r="A134" s="10" t="s">
        <v>113</v>
      </c>
      <c r="B134" s="3"/>
      <c r="C134" s="5">
        <v>45839</v>
      </c>
      <c r="D134" s="13">
        <v>156.63</v>
      </c>
      <c r="E134" s="7">
        <v>157</v>
      </c>
    </row>
    <row r="135" spans="1:5" x14ac:dyDescent="0.2">
      <c r="A135" s="10" t="s">
        <v>114</v>
      </c>
      <c r="B135" s="3"/>
      <c r="C135" s="5">
        <v>45839</v>
      </c>
      <c r="D135" s="13">
        <v>124.96</v>
      </c>
      <c r="E135" s="7">
        <v>125</v>
      </c>
    </row>
    <row r="136" spans="1:5" x14ac:dyDescent="0.2">
      <c r="E136" s="21">
        <f>SUM(E123:E135)</f>
        <v>3061</v>
      </c>
    </row>
    <row r="137" spans="1:5" x14ac:dyDescent="0.2">
      <c r="A137" s="25" t="s">
        <v>132</v>
      </c>
    </row>
    <row r="138" spans="1:5" x14ac:dyDescent="0.2">
      <c r="A138" t="s">
        <v>29</v>
      </c>
      <c r="B138" s="3"/>
      <c r="C138" s="5">
        <v>40878</v>
      </c>
      <c r="D138" s="7">
        <v>5886</v>
      </c>
      <c r="E138" s="7">
        <v>5886</v>
      </c>
    </row>
    <row r="139" spans="1:5" x14ac:dyDescent="0.2">
      <c r="A139" t="s">
        <v>30</v>
      </c>
      <c r="B139" s="3"/>
      <c r="C139" s="5">
        <v>40878</v>
      </c>
      <c r="D139" s="7">
        <v>150</v>
      </c>
      <c r="E139" s="7">
        <v>150</v>
      </c>
    </row>
    <row r="140" spans="1:5" x14ac:dyDescent="0.2">
      <c r="A140" t="s">
        <v>31</v>
      </c>
      <c r="B140" s="3"/>
      <c r="C140" s="5">
        <v>40878</v>
      </c>
      <c r="D140" s="7">
        <v>39.82</v>
      </c>
      <c r="E140" s="7">
        <v>40</v>
      </c>
    </row>
    <row r="141" spans="1:5" x14ac:dyDescent="0.2">
      <c r="A141" t="s">
        <v>32</v>
      </c>
      <c r="B141" s="3"/>
      <c r="C141" s="5">
        <v>43149</v>
      </c>
      <c r="D141" s="7" t="s">
        <v>38</v>
      </c>
      <c r="E141" s="7"/>
    </row>
    <row r="142" spans="1:5" x14ac:dyDescent="0.2">
      <c r="A142" t="s">
        <v>54</v>
      </c>
      <c r="B142" s="3"/>
      <c r="C142" s="5">
        <v>43149</v>
      </c>
      <c r="D142" s="7">
        <v>10</v>
      </c>
      <c r="E142" s="7">
        <v>10</v>
      </c>
    </row>
    <row r="143" spans="1:5" x14ac:dyDescent="0.2">
      <c r="A143" t="s">
        <v>55</v>
      </c>
      <c r="B143" s="3"/>
      <c r="C143" s="5">
        <v>43149</v>
      </c>
      <c r="D143" s="7">
        <v>17.5</v>
      </c>
      <c r="E143" s="7">
        <v>18</v>
      </c>
    </row>
    <row r="144" spans="1:5" x14ac:dyDescent="0.2">
      <c r="A144" s="10" t="s">
        <v>141</v>
      </c>
      <c r="B144" s="3"/>
      <c r="C144" s="5">
        <v>46082</v>
      </c>
      <c r="D144" s="7">
        <v>81.739999999999995</v>
      </c>
      <c r="E144" s="7">
        <v>82</v>
      </c>
    </row>
    <row r="145" spans="1:5" x14ac:dyDescent="0.2">
      <c r="A145" s="10" t="s">
        <v>142</v>
      </c>
      <c r="B145" s="3"/>
      <c r="C145" s="5">
        <v>46082</v>
      </c>
      <c r="D145" s="7">
        <v>22.5</v>
      </c>
      <c r="E145" s="7">
        <v>23</v>
      </c>
    </row>
    <row r="146" spans="1:5" x14ac:dyDescent="0.2">
      <c r="A146" s="10" t="s">
        <v>137</v>
      </c>
      <c r="B146" s="3"/>
      <c r="C146" s="5">
        <v>45809</v>
      </c>
      <c r="D146" s="7">
        <v>159</v>
      </c>
      <c r="E146" s="7">
        <v>159</v>
      </c>
    </row>
    <row r="147" spans="1:5" x14ac:dyDescent="0.2">
      <c r="E147" s="21">
        <f>SUM(E138:E146)</f>
        <v>6368</v>
      </c>
    </row>
    <row r="148" spans="1:5" x14ac:dyDescent="0.2">
      <c r="A148" s="18" t="s">
        <v>133</v>
      </c>
    </row>
    <row r="149" spans="1:5" x14ac:dyDescent="0.2">
      <c r="A149" s="10" t="s">
        <v>88</v>
      </c>
      <c r="B149" s="3"/>
      <c r="C149" s="5">
        <v>45323</v>
      </c>
      <c r="D149" s="7">
        <v>166.76</v>
      </c>
      <c r="E149" s="7">
        <v>167</v>
      </c>
    </row>
    <row r="150" spans="1:5" x14ac:dyDescent="0.2">
      <c r="E150" s="21">
        <f>SUM(E149)</f>
        <v>167</v>
      </c>
    </row>
    <row r="151" spans="1:5" x14ac:dyDescent="0.2">
      <c r="A151" s="18" t="s">
        <v>134</v>
      </c>
    </row>
    <row r="152" spans="1:5" x14ac:dyDescent="0.2">
      <c r="A152" t="s">
        <v>56</v>
      </c>
      <c r="B152" s="3"/>
      <c r="C152" s="5">
        <v>43149</v>
      </c>
      <c r="D152" s="7">
        <v>159.33000000000001</v>
      </c>
      <c r="E152" s="7"/>
    </row>
    <row r="153" spans="1:5" x14ac:dyDescent="0.2">
      <c r="A153" t="s">
        <v>64</v>
      </c>
      <c r="B153" s="3"/>
      <c r="C153" s="5">
        <v>43709</v>
      </c>
      <c r="D153" s="7">
        <v>166.99</v>
      </c>
      <c r="E153" s="7"/>
    </row>
    <row r="154" spans="1:5" x14ac:dyDescent="0.2">
      <c r="A154" t="s">
        <v>64</v>
      </c>
      <c r="B154" s="3"/>
      <c r="C154" s="5">
        <v>44854</v>
      </c>
      <c r="D154" s="7">
        <v>24.87</v>
      </c>
      <c r="E154" s="7">
        <v>351</v>
      </c>
    </row>
    <row r="155" spans="1:5" x14ac:dyDescent="0.2">
      <c r="E155" s="21">
        <f>SUM(E154)</f>
        <v>351</v>
      </c>
    </row>
    <row r="157" spans="1:5" x14ac:dyDescent="0.2">
      <c r="A157" t="s">
        <v>26</v>
      </c>
      <c r="B157" s="3"/>
      <c r="C157" s="5">
        <v>42064</v>
      </c>
      <c r="D157" s="7" t="s">
        <v>39</v>
      </c>
      <c r="E157" s="7">
        <v>0</v>
      </c>
    </row>
    <row r="158" spans="1:5" x14ac:dyDescent="0.2">
      <c r="B158" s="3"/>
      <c r="C158" s="5"/>
      <c r="D158" s="3"/>
      <c r="E158" s="3"/>
    </row>
    <row r="159" spans="1:5" x14ac:dyDescent="0.2">
      <c r="A159" s="1" t="s">
        <v>11</v>
      </c>
      <c r="B159" s="4"/>
      <c r="C159" s="4"/>
      <c r="E159" s="8">
        <f>SUM(E11,E16,E20,E24,E27,E33,E38,E44,E75,E78,E86,E93,E96,E99,E102,E107,E110,E115,E118,E121,E136,E147,E150,E155,E157)</f>
        <v>584331</v>
      </c>
    </row>
  </sheetData>
  <mergeCells count="1">
    <mergeCell ref="A122:B122"/>
  </mergeCells>
  <phoneticPr fontId="0" type="noConversion"/>
  <pageMargins left="0.75" right="0.75" top="1" bottom="1" header="0.5" footer="0.5"/>
  <pageSetup paperSize="9" scale="94" fitToHeight="0" orientation="portrait" r:id="rId1"/>
  <headerFooter alignWithMargins="0">
    <oddHeader>&amp;LAsset Register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2C2BE-1BBC-4266-B135-A89E78013C63}">
  <dimension ref="A1:E14"/>
  <sheetViews>
    <sheetView zoomScaleNormal="100" workbookViewId="0">
      <selection activeCell="A11" sqref="A11"/>
    </sheetView>
  </sheetViews>
  <sheetFormatPr defaultRowHeight="12.75" x14ac:dyDescent="0.2"/>
  <cols>
    <col min="5" max="5" width="14.28515625" bestFit="1" customWidth="1"/>
  </cols>
  <sheetData>
    <row r="1" spans="1:5" x14ac:dyDescent="0.2">
      <c r="A1" t="s">
        <v>18</v>
      </c>
      <c r="E1" s="9">
        <v>75000</v>
      </c>
    </row>
    <row r="2" spans="1:5" x14ac:dyDescent="0.2">
      <c r="E2" s="9"/>
    </row>
    <row r="3" spans="1:5" x14ac:dyDescent="0.2">
      <c r="E3" s="9"/>
    </row>
    <row r="4" spans="1:5" x14ac:dyDescent="0.2">
      <c r="A4" t="s">
        <v>19</v>
      </c>
      <c r="E4" s="9">
        <v>3000</v>
      </c>
    </row>
    <row r="5" spans="1:5" x14ac:dyDescent="0.2">
      <c r="A5" t="s">
        <v>20</v>
      </c>
      <c r="E5" s="9">
        <v>67500</v>
      </c>
    </row>
    <row r="6" spans="1:5" x14ac:dyDescent="0.2">
      <c r="A6" t="s">
        <v>7</v>
      </c>
      <c r="E6" s="9">
        <v>6500</v>
      </c>
    </row>
    <row r="7" spans="1:5" x14ac:dyDescent="0.2">
      <c r="A7" t="s">
        <v>21</v>
      </c>
      <c r="E7" s="9">
        <v>17000</v>
      </c>
    </row>
    <row r="8" spans="1:5" x14ac:dyDescent="0.2">
      <c r="A8" t="s">
        <v>22</v>
      </c>
      <c r="E8" s="9">
        <v>4000</v>
      </c>
    </row>
    <row r="9" spans="1:5" x14ac:dyDescent="0.2">
      <c r="A9" t="s">
        <v>23</v>
      </c>
      <c r="E9" s="9">
        <v>60500</v>
      </c>
    </row>
    <row r="10" spans="1:5" x14ac:dyDescent="0.2">
      <c r="A10" t="s">
        <v>24</v>
      </c>
      <c r="E10" s="9">
        <v>13200</v>
      </c>
    </row>
    <row r="11" spans="1:5" x14ac:dyDescent="0.2">
      <c r="A11" t="s">
        <v>26</v>
      </c>
      <c r="E11" s="9"/>
    </row>
    <row r="12" spans="1:5" x14ac:dyDescent="0.2">
      <c r="E12" s="9"/>
    </row>
    <row r="13" spans="1:5" x14ac:dyDescent="0.2">
      <c r="E13" s="9"/>
    </row>
    <row r="14" spans="1:5" x14ac:dyDescent="0.2">
      <c r="A14" t="s">
        <v>25</v>
      </c>
      <c r="E14" s="9">
        <f>SUM(E1:E13)</f>
        <v>246700</v>
      </c>
    </row>
  </sheetData>
  <phoneticPr fontId="0" type="noConversion"/>
  <pageMargins left="0.75" right="0.75" top="1" bottom="1" header="0.5" footer="0.5"/>
  <pageSetup paperSize="9" orientation="portrait" r:id="rId1"/>
  <headerFooter alignWithMargins="0">
    <oddHeader xml:space="preserve">&amp;LInsured Property Schedule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97558-F4E2-49CB-A808-7101B927515E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 Smith</dc:creator>
  <cp:lastModifiedBy>Lesley Cox</cp:lastModifiedBy>
  <cp:lastPrinted>2025-04-09T14:16:48Z</cp:lastPrinted>
  <dcterms:created xsi:type="dcterms:W3CDTF">2008-10-07T11:39:40Z</dcterms:created>
  <dcterms:modified xsi:type="dcterms:W3CDTF">2026-04-13T12:00:04Z</dcterms:modified>
</cp:coreProperties>
</file>